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<sst xmlns="http://schemas.openxmlformats.org/spreadsheetml/2006/main" count="273" uniqueCount="157">
  <si>
    <t xml:space="preserve">兰陵县居民生活消费(食)品零售价格监测报表   </t>
  </si>
  <si>
    <t>日期：2020.4.24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</si>
  <si>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</si>
  <si>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</si>
  <si>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</si>
  <si>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</si>
  <si>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</si>
  <si>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</si>
  <si>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</si>
  <si>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</si>
  <si>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</si>
  <si>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</si>
  <si>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</si>
  <si>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</si>
  <si>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</si>
  <si>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</si>
  <si>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</si>
  <si>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</si>
  <si>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</si>
  <si>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</si>
  <si>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</si>
  <si>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</si>
  <si>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</si>
  <si>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</si>
  <si>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</si>
  <si>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</si>
  <si>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</si>
  <si>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</si>
  <si>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</si>
  <si>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</si>
  <si>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</si>
  <si>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</si>
  <si>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</si>
  <si>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</si>
  <si>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</si>
  <si>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</si>
  <si>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</si>
  <si>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</si>
  <si>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</si>
  <si>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</si>
  <si>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</si>
  <si>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</si>
  <si>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</si>
  <si>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</si>
  <si>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</si>
  <si>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</si>
  <si>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</si>
  <si>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</si>
  <si>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</si>
  <si>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</si>
  <si>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</si>
  <si>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</si>
  <si>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</si>
  <si>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</si>
  <si>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</si>
  <si>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</si>
  <si>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</si>
  <si>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</si>
  <si>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</si>
  <si>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</si>
  <si>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</si>
  <si>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</si>
  <si>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</si>
  <si>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</si>
  <si>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</si>
  <si>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</si>
  <si>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</si>
  <si>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</si>
  <si>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</si>
  <si>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</si>
  <si>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</si>
  <si>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</si>
  <si>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</si>
  <si>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</si>
  <si>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</si>
  <si>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</si>
  <si>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</si>
  <si>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</si>
  <si>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</si>
  <si>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</si>
  <si>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</si>
  <si>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</si>
  <si>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</si>
  <si>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</si>
  <si>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</si>
  <si>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</si>
  <si>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</si>
  <si>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</si>
  <si>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</si>
  <si>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</si>
  <si>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</si>
  <si>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</si>
  <si>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</si>
  <si>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</si>
  <si>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</si>
  <si>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</si>
  <si>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</si>
  <si>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</si>
  <si>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</si>
  <si>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</si>
  <si>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</si>
  <si>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</si>
  <si>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</si>
  <si>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</si>
  <si>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</si>
  <si>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</si>
  <si>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</si>
  <si>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</si>
  <si>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日期：2020年4月24日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</si>
  <si>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</si>
  <si>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</si>
  <si>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</si>
  <si>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</si>
  <si>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</si>
  <si>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</si>
  <si>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</si>
  <si>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</si>
  <si>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</si>
  <si>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山东博科医疗有限公司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</si>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</sst>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K61" sqref="K6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7" t="s">
        <v>13</v>
      </c>
      <c r="E15" s="27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7" t="s">
        <v>13</v>
      </c>
      <c r="E16" s="27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8">
        <v>30</v>
      </c>
      <c r="E32" s="28">
        <v>30</v>
      </c>
      <c r="F32" s="23">
        <f aca="true" t="shared" si="6" ref="F32:F39">IF(AND(D32+E32&gt;0,E32&gt;0),ROUND(D32/E32-1,4),"")</f>
        <v>0</v>
      </c>
      <c r="G32" s="29"/>
      <c r="H32" s="29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30">
        <v>26.9</v>
      </c>
      <c r="E33" s="30">
        <v>26.9</v>
      </c>
      <c r="F33" s="23">
        <f t="shared" si="6"/>
        <v>0</v>
      </c>
      <c r="G33" s="29"/>
      <c r="H33" s="29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30">
        <v>26.9</v>
      </c>
      <c r="E34" s="30">
        <v>26.9</v>
      </c>
      <c r="F34" s="23">
        <f t="shared" si="6"/>
        <v>0</v>
      </c>
      <c r="G34" s="29"/>
      <c r="H34" s="29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30">
        <v>29.9</v>
      </c>
      <c r="E35" s="30">
        <v>29.9</v>
      </c>
      <c r="F35" s="23">
        <f t="shared" si="6"/>
        <v>0</v>
      </c>
      <c r="G35" s="29"/>
      <c r="H35" s="29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30">
        <v>45</v>
      </c>
      <c r="E36" s="30">
        <v>45</v>
      </c>
      <c r="F36" s="23">
        <f t="shared" si="6"/>
        <v>0</v>
      </c>
      <c r="G36" s="29"/>
      <c r="H36" s="29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7" t="s">
        <v>13</v>
      </c>
      <c r="E37" s="27" t="s">
        <v>13</v>
      </c>
      <c r="F37" s="23" t="e">
        <f t="shared" si="6"/>
        <v>#VALUE!</v>
      </c>
      <c r="G37" s="29"/>
      <c r="H37" s="29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8">
        <v>9.9</v>
      </c>
      <c r="E38" s="28">
        <v>9.9</v>
      </c>
      <c r="F38" s="23" t="e">
        <f>IF(AND(E38+#REF!&gt;0,#REF!&gt;0),ROUND(E38/#REF!-1,4),"")</f>
        <v>#REF!</v>
      </c>
      <c r="G38" s="29"/>
      <c r="H38" s="29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30">
        <v>3.25</v>
      </c>
      <c r="E39" s="30">
        <v>3.25</v>
      </c>
      <c r="F39" s="23">
        <f t="shared" si="6"/>
        <v>0</v>
      </c>
      <c r="G39" s="29"/>
      <c r="H39" s="29"/>
      <c r="I39" s="23">
        <f t="shared" si="7"/>
      </c>
    </row>
    <row r="40" spans="1:9" ht="14.25">
      <c r="A40" s="19" t="s">
        <v>66</v>
      </c>
      <c r="B40" s="20"/>
      <c r="C40" s="21"/>
      <c r="D40" s="30"/>
      <c r="E40" s="30"/>
      <c r="F40" s="23"/>
      <c r="G40" s="29"/>
      <c r="H40" s="29"/>
      <c r="I40" s="23"/>
    </row>
    <row r="41" spans="1:9" ht="24">
      <c r="A41" s="21" t="s">
        <v>67</v>
      </c>
      <c r="B41" s="21" t="s">
        <v>68</v>
      </c>
      <c r="C41" s="21" t="s">
        <v>12</v>
      </c>
      <c r="D41" s="30">
        <v>16.8</v>
      </c>
      <c r="E41" s="30">
        <v>16.8</v>
      </c>
      <c r="F41" s="23">
        <f>IF(AND(D41+E41&gt;0,E41&gt;0),ROUND(D41/E41-1,4),"")</f>
        <v>0</v>
      </c>
      <c r="G41" s="29"/>
      <c r="H41" s="29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30"/>
      <c r="E42" s="30"/>
      <c r="F42" s="23">
        <f>IF(AND(D42+E42&gt;0,E42&gt;0),ROUND(D42/E42-1,4),"")</f>
      </c>
      <c r="G42" s="29"/>
      <c r="H42" s="29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30">
        <v>8</v>
      </c>
      <c r="E43" s="30">
        <v>8</v>
      </c>
      <c r="F43" s="23">
        <f>IF(AND(D43+E43&gt;0,E43&gt;0),ROUND(D43/E43-1,4),"")</f>
        <v>0</v>
      </c>
      <c r="G43" s="29"/>
      <c r="H43" s="29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8">
        <v>19.8</v>
      </c>
      <c r="E44" s="28">
        <v>19.8</v>
      </c>
      <c r="F44" s="23">
        <f>IF(AND(D44+E44&gt;0,E44&gt;0),ROUND(D44/E44-1,4),"")</f>
        <v>0</v>
      </c>
      <c r="G44" s="29"/>
      <c r="H44" s="29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8">
        <v>35</v>
      </c>
      <c r="E45" s="28">
        <v>35</v>
      </c>
      <c r="F45" s="23">
        <f>IF(AND(D45+E45&gt;0,E45&gt;0),ROUND(D45/E45-1,4),"")</f>
        <v>0</v>
      </c>
      <c r="G45" s="29"/>
      <c r="H45" s="29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0.69</v>
      </c>
      <c r="E47" s="26">
        <v>0.89</v>
      </c>
      <c r="F47" s="23">
        <f aca="true" t="shared" si="8" ref="F47:F63">IF(AND(D47+E47&gt;0,E47&gt;0),ROUND(D47/E47-1,4),"")</f>
        <v>-0.2247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1.36</v>
      </c>
      <c r="E48" s="26">
        <v>1.39</v>
      </c>
      <c r="F48" s="23">
        <f t="shared" si="8"/>
        <v>-0.0216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1.59</v>
      </c>
      <c r="E49" s="26">
        <v>1.59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1.19</v>
      </c>
      <c r="E50" s="26">
        <v>1.19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0.9</v>
      </c>
      <c r="E51" s="26">
        <v>0.9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1.68</v>
      </c>
      <c r="E52" s="26">
        <v>1.68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2.76</v>
      </c>
      <c r="E53" s="26">
        <v>2.99</v>
      </c>
      <c r="F53" s="23">
        <f t="shared" si="8"/>
        <v>-0.0769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3.66</v>
      </c>
      <c r="E54" s="26">
        <v>3.66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30">
        <v>2.88</v>
      </c>
      <c r="E55" s="30">
        <v>2.88</v>
      </c>
      <c r="F55" s="23">
        <f t="shared" si="8"/>
        <v>0</v>
      </c>
      <c r="G55" s="29"/>
      <c r="H55" s="29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2.56</v>
      </c>
      <c r="E56" s="26">
        <v>2.86</v>
      </c>
      <c r="F56" s="23">
        <f t="shared" si="8"/>
        <v>-0.1049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1.19</v>
      </c>
      <c r="E57" s="26">
        <v>1.29</v>
      </c>
      <c r="F57" s="23">
        <f t="shared" si="8"/>
        <v>-0.0775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4.69</v>
      </c>
      <c r="E58" s="26">
        <v>4.89</v>
      </c>
      <c r="F58" s="23">
        <f t="shared" si="8"/>
        <v>-0.0409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3.99</v>
      </c>
      <c r="E59" s="26">
        <v>4.39</v>
      </c>
      <c r="F59" s="23">
        <f t="shared" si="8"/>
        <v>-0.0911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1.49</v>
      </c>
      <c r="E60" s="26">
        <v>1.49</v>
      </c>
      <c r="F60" s="23">
        <f t="shared" si="8"/>
        <v>0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0.79</v>
      </c>
      <c r="E61" s="26">
        <v>0.79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6">
        <v>3.39</v>
      </c>
      <c r="E62" s="26">
        <v>3.39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4.56</v>
      </c>
      <c r="E63" s="26">
        <v>4.56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3.29</v>
      </c>
      <c r="E67" s="26">
        <v>3.29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6.9</v>
      </c>
      <c r="E68" s="26">
        <v>6.9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1.49</v>
      </c>
      <c r="E69" s="26">
        <v>1.49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24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9" t="s">
        <v>120</v>
      </c>
      <c r="D6" s="9" t="s">
        <v>124</v>
      </c>
      <c r="E6" s="9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122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9" t="s">
        <v>134</v>
      </c>
      <c r="E10" s="6">
        <v>5.8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2020-04-28T02:13:35Z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